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810"/>
  <workbookPr showInkAnnotation="0" autoCompressPictures="0"/>
  <bookViews>
    <workbookView xWindow="4980" yWindow="2120" windowWidth="25600" windowHeight="19100" tabRatio="500"/>
  </bookViews>
  <sheets>
    <sheet name="Sheet1" sheetId="1" r:id="rId1"/>
  </sheets>
  <definedNames>
    <definedName name="_xlnm.Print_Area" localSheetId="0">Sheet1!$A$1:$P$54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6" i="1" l="1"/>
  <c r="F52" i="1"/>
  <c r="F54" i="1"/>
  <c r="G54" i="1"/>
  <c r="H54" i="1"/>
  <c r="I54" i="1"/>
  <c r="J54" i="1"/>
  <c r="K54" i="1"/>
  <c r="L54" i="1"/>
  <c r="M54" i="1"/>
  <c r="N54" i="1"/>
  <c r="O54" i="1"/>
  <c r="P54" i="1"/>
  <c r="E54" i="1"/>
  <c r="D54" i="1"/>
  <c r="C54" i="1"/>
  <c r="B54" i="1"/>
  <c r="C52" i="1"/>
  <c r="D52" i="1"/>
  <c r="E52" i="1"/>
  <c r="G52" i="1"/>
  <c r="H52" i="1"/>
  <c r="I52" i="1"/>
  <c r="J52" i="1"/>
  <c r="K52" i="1"/>
  <c r="L52" i="1"/>
  <c r="M52" i="1"/>
  <c r="N52" i="1"/>
  <c r="O52" i="1"/>
  <c r="P52" i="1"/>
  <c r="B52" i="1"/>
  <c r="C50" i="1"/>
  <c r="D50" i="1"/>
  <c r="E50" i="1"/>
  <c r="F50" i="1"/>
  <c r="G50" i="1"/>
  <c r="H50" i="1"/>
  <c r="I50" i="1"/>
  <c r="J50" i="1"/>
  <c r="K50" i="1"/>
  <c r="L50" i="1"/>
  <c r="M50" i="1"/>
  <c r="N50" i="1"/>
  <c r="O50" i="1"/>
  <c r="P50" i="1"/>
  <c r="B50" i="1"/>
  <c r="P16" i="1"/>
  <c r="O16" i="1"/>
  <c r="N16" i="1"/>
  <c r="M16" i="1"/>
  <c r="L16" i="1"/>
  <c r="K16" i="1"/>
  <c r="J16" i="1"/>
  <c r="I16" i="1"/>
  <c r="H16" i="1"/>
  <c r="G16" i="1"/>
  <c r="E16" i="1"/>
  <c r="D16" i="1"/>
  <c r="C16" i="1"/>
  <c r="B16" i="1"/>
</calcChain>
</file>

<file path=xl/sharedStrings.xml><?xml version="1.0" encoding="utf-8"?>
<sst xmlns="http://schemas.openxmlformats.org/spreadsheetml/2006/main" count="41" uniqueCount="37">
  <si>
    <t>MAJOR EVENTS GUIDELINES Appendix 3</t>
  </si>
  <si>
    <t>Cash Budget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</si>
  <si>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</si>
  <si>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</si>
  <si>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</si>
  <si>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</si>
  <si>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</si>
  <si>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</si>
  <si>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</si>
  <si>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</si>
  <si>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</si>
  <si>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</si>
  <si>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</si>
  <si>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</si>
  <si>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Income</t>
  </si>
  <si>
    <t>Loan income</t>
  </si>
  <si>
    <t>Race entry income</t>
  </si>
  <si>
    <t>Sponsorship</t>
  </si>
  <si>
    <t>Donations</t>
  </si>
  <si>
    <t>Grants</t>
  </si>
  <si>
    <t>Practice fees</t>
  </si>
  <si>
    <t>Canteen</t>
  </si>
  <si>
    <t>Camping fees</t>
  </si>
  <si>
    <t>Total income</t>
  </si>
  <si>
    <t>Expenditure</t>
  </si>
  <si>
    <t>AKA permit fee</t>
  </si>
  <si>
    <t>AKA fees @ $22 per entry</t>
  </si>
  <si>
    <t>Officials accomodation</t>
  </si>
  <si>
    <t>Other accomodation</t>
  </si>
  <si>
    <t>Trophies</t>
  </si>
  <si>
    <t>Capital works</t>
  </si>
  <si>
    <t>Canteen supplies</t>
  </si>
  <si>
    <t>Track fees</t>
  </si>
  <si>
    <t>etc.</t>
  </si>
  <si>
    <t>Total expenditure</t>
  </si>
  <si>
    <t>Net</t>
  </si>
  <si>
    <t>Cash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</si>
</sst>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P54"/>
  <sheetViews>
    <sheetView tabSelected="1" topLeftCell="A5" workbookViewId="0">
      <selection activeCell="F8" sqref="F8"/>
    </sheetView>
  </sheetViews>
  <sheetFormatPr baseColWidth="10" defaultColWidth="11" defaultRowHeight="15" x14ac:dyDescent="0"/>
  <cols>
    <col min="1" max="1" width="39.33203125" customWidth="1"/>
    <col min="2" max="16" width="12.33203125" customWidth="1"/>
  </cols>
  <sheetData>
    <row r="1" spans="1:16" ht="18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A4" s="1"/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  <c r="K4" s="1" t="s">
        <v>11</v>
      </c>
      <c r="L4" s="1" t="s">
        <v>12</v>
      </c>
      <c r="M4" s="1" t="s">
        <v>13</v>
      </c>
      <c r="N4" s="1" t="s">
        <v>2</v>
      </c>
      <c r="O4" s="1" t="s">
        <v>3</v>
      </c>
      <c r="P4" s="2" t="s">
        <v>4</v>
      </c>
    </row>
    <row r="6" spans="1:16">
      <c r="A6" s="3" t="s">
        <v>14</v>
      </c>
    </row>
    <row r="7" spans="1:16">
      <c r="A7" s="4" t="s">
        <v>15</v>
      </c>
      <c r="B7" s="5">
        <v>0</v>
      </c>
      <c r="C7" s="5">
        <v>0</v>
      </c>
      <c r="D7" s="5">
        <v>0</v>
      </c>
      <c r="E7" s="5">
        <v>0</v>
      </c>
      <c r="F7" s="5">
        <v>6000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</row>
    <row r="8" spans="1:16">
      <c r="A8" t="s">
        <v>16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400</v>
      </c>
      <c r="N8" s="5">
        <v>17400</v>
      </c>
      <c r="O8" s="5">
        <v>20000</v>
      </c>
      <c r="P8" s="5">
        <v>200</v>
      </c>
    </row>
    <row r="9" spans="1:16">
      <c r="A9" t="s">
        <v>17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500</v>
      </c>
      <c r="H9" s="5">
        <v>0</v>
      </c>
      <c r="I9" s="5">
        <v>0</v>
      </c>
      <c r="J9" s="5">
        <v>0</v>
      </c>
      <c r="K9" s="5">
        <v>300</v>
      </c>
      <c r="L9" s="5">
        <v>1500</v>
      </c>
      <c r="M9" s="5">
        <v>1500</v>
      </c>
      <c r="N9" s="5">
        <v>900</v>
      </c>
      <c r="O9" s="5">
        <v>0</v>
      </c>
      <c r="P9" s="5">
        <v>0</v>
      </c>
    </row>
    <row r="10" spans="1:16">
      <c r="A10" t="s">
        <v>18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250</v>
      </c>
      <c r="N10" s="5">
        <v>0</v>
      </c>
      <c r="O10" s="5">
        <v>0</v>
      </c>
      <c r="P10" s="5">
        <v>0</v>
      </c>
    </row>
    <row r="11" spans="1:16">
      <c r="A11" t="s">
        <v>19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</row>
    <row r="12" spans="1:16">
      <c r="A12" t="s">
        <v>20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4000</v>
      </c>
    </row>
    <row r="13" spans="1:16">
      <c r="A13" t="s">
        <v>21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4000</v>
      </c>
    </row>
    <row r="14" spans="1:16">
      <c r="A14" t="s">
        <v>22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250</v>
      </c>
    </row>
    <row r="15" spans="1:16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1:16">
      <c r="A16" t="s">
        <v>23</v>
      </c>
      <c r="B16" s="5">
        <f>SUM(B7:B15)</f>
        <v>0</v>
      </c>
      <c r="C16" s="5">
        <f t="shared" ref="C16:P16" si="0">SUM(C7:C15)</f>
        <v>0</v>
      </c>
      <c r="D16" s="5">
        <f t="shared" si="0"/>
        <v>0</v>
      </c>
      <c r="E16" s="5">
        <f t="shared" si="0"/>
        <v>0</v>
      </c>
      <c r="F16" s="5">
        <f t="shared" si="0"/>
        <v>6000</v>
      </c>
      <c r="G16" s="5">
        <f t="shared" si="0"/>
        <v>500</v>
      </c>
      <c r="H16" s="5">
        <f t="shared" si="0"/>
        <v>0</v>
      </c>
      <c r="I16" s="5">
        <f t="shared" si="0"/>
        <v>0</v>
      </c>
      <c r="J16" s="5">
        <f t="shared" si="0"/>
        <v>0</v>
      </c>
      <c r="K16" s="5">
        <f t="shared" si="0"/>
        <v>300</v>
      </c>
      <c r="L16" s="5">
        <f t="shared" si="0"/>
        <v>1500</v>
      </c>
      <c r="M16" s="5">
        <f t="shared" si="0"/>
        <v>2150</v>
      </c>
      <c r="N16" s="5">
        <f t="shared" si="0"/>
        <v>18300</v>
      </c>
      <c r="O16" s="5">
        <f t="shared" si="0"/>
        <v>20000</v>
      </c>
      <c r="P16" s="5">
        <f t="shared" si="0"/>
        <v>8450</v>
      </c>
    </row>
    <row r="18" spans="1:16">
      <c r="A18" s="3" t="s">
        <v>24</v>
      </c>
    </row>
    <row r="19" spans="1:16">
      <c r="A19" s="6" t="s">
        <v>25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750</v>
      </c>
      <c r="O19" s="5">
        <v>0</v>
      </c>
      <c r="P19" s="5">
        <v>0</v>
      </c>
    </row>
    <row r="20" spans="1:16">
      <c r="A20" t="s">
        <v>26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4400</v>
      </c>
    </row>
    <row r="21" spans="1:16">
      <c r="A21" t="s">
        <v>27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9000</v>
      </c>
      <c r="P21" s="5">
        <v>0</v>
      </c>
    </row>
    <row r="22" spans="1:16">
      <c r="A22" t="s">
        <v>28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1000</v>
      </c>
    </row>
    <row r="23" spans="1:16">
      <c r="A23" t="s">
        <v>29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4200</v>
      </c>
    </row>
    <row r="24" spans="1:16">
      <c r="A24" t="s">
        <v>30</v>
      </c>
      <c r="B24" s="5">
        <v>0</v>
      </c>
      <c r="C24" s="5">
        <v>0</v>
      </c>
      <c r="D24" s="5">
        <v>0</v>
      </c>
      <c r="E24" s="5">
        <v>0</v>
      </c>
      <c r="F24" s="5">
        <v>1200</v>
      </c>
      <c r="G24" s="5">
        <v>0</v>
      </c>
      <c r="H24" s="5">
        <v>0</v>
      </c>
      <c r="I24" s="5">
        <v>5000</v>
      </c>
      <c r="J24" s="5">
        <v>0</v>
      </c>
      <c r="K24" s="5">
        <v>0</v>
      </c>
      <c r="L24" s="5">
        <v>0</v>
      </c>
      <c r="M24" s="5">
        <v>3500</v>
      </c>
      <c r="N24" s="5">
        <v>0</v>
      </c>
      <c r="O24" s="5">
        <v>0</v>
      </c>
      <c r="P24" s="5">
        <v>0</v>
      </c>
    </row>
    <row r="25" spans="1:16">
      <c r="A25" t="s">
        <v>31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2800</v>
      </c>
      <c r="P25" s="5">
        <v>0</v>
      </c>
    </row>
    <row r="26" spans="1:16">
      <c r="A26" t="s">
        <v>32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</row>
    <row r="27" spans="1:16">
      <c r="A27" t="s">
        <v>33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</row>
    <row r="28" spans="1:16">
      <c r="A28" t="s">
        <v>33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</row>
    <row r="29" spans="1:16"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</row>
    <row r="30" spans="1:16"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</row>
    <row r="31" spans="1:16"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</row>
    <row r="32" spans="1:16"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</row>
    <row r="33" spans="2:16"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</row>
    <row r="34" spans="2:16"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</row>
    <row r="35" spans="2:16"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</row>
    <row r="36" spans="2:16"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</row>
    <row r="37" spans="2:16"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</row>
    <row r="38" spans="2:16"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</row>
    <row r="39" spans="2:16"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</row>
    <row r="40" spans="2:16"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</row>
    <row r="41" spans="2:16">
      <c r="B41" s="5">
        <v>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</row>
    <row r="42" spans="2:16"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</row>
    <row r="43" spans="2:16"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</row>
    <row r="44" spans="2:16"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</row>
    <row r="45" spans="2:16"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</row>
    <row r="46" spans="2:16"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</row>
    <row r="47" spans="2:16"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</row>
    <row r="48" spans="2:16"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</row>
    <row r="49" spans="1:16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1:16">
      <c r="A50" t="s">
        <v>34</v>
      </c>
      <c r="B50" s="5">
        <f>SUM(B19:B49)</f>
        <v>0</v>
      </c>
      <c r="C50" s="5">
        <f t="shared" ref="C50:P50" si="1">SUM(C19:C49)</f>
        <v>0</v>
      </c>
      <c r="D50" s="5">
        <f t="shared" si="1"/>
        <v>0</v>
      </c>
      <c r="E50" s="5">
        <f t="shared" si="1"/>
        <v>0</v>
      </c>
      <c r="F50" s="5">
        <f t="shared" si="1"/>
        <v>1200</v>
      </c>
      <c r="G50" s="5">
        <f t="shared" si="1"/>
        <v>0</v>
      </c>
      <c r="H50" s="5">
        <f t="shared" si="1"/>
        <v>0</v>
      </c>
      <c r="I50" s="5">
        <f t="shared" si="1"/>
        <v>5000</v>
      </c>
      <c r="J50" s="5">
        <f t="shared" si="1"/>
        <v>0</v>
      </c>
      <c r="K50" s="5">
        <f t="shared" si="1"/>
        <v>0</v>
      </c>
      <c r="L50" s="5">
        <f t="shared" si="1"/>
        <v>0</v>
      </c>
      <c r="M50" s="5">
        <f t="shared" si="1"/>
        <v>3500</v>
      </c>
      <c r="N50" s="5">
        <f t="shared" si="1"/>
        <v>750</v>
      </c>
      <c r="O50" s="5">
        <f t="shared" si="1"/>
        <v>11800</v>
      </c>
      <c r="P50" s="5">
        <f t="shared" si="1"/>
        <v>9600</v>
      </c>
    </row>
    <row r="52" spans="1:16" s="5" customFormat="1">
      <c r="A52" s="9" t="s">
        <v>35</v>
      </c>
      <c r="B52" s="5">
        <f>B16-B50</f>
        <v>0</v>
      </c>
      <c r="C52" s="5">
        <f t="shared" ref="C52:P52" si="2">C16-C50</f>
        <v>0</v>
      </c>
      <c r="D52" s="5">
        <f t="shared" si="2"/>
        <v>0</v>
      </c>
      <c r="E52" s="5">
        <f t="shared" si="2"/>
        <v>0</v>
      </c>
      <c r="F52" s="5">
        <f t="shared" si="2"/>
        <v>4800</v>
      </c>
      <c r="G52" s="5">
        <f t="shared" si="2"/>
        <v>500</v>
      </c>
      <c r="H52" s="5">
        <f t="shared" si="2"/>
        <v>0</v>
      </c>
      <c r="I52" s="5">
        <f t="shared" si="2"/>
        <v>-5000</v>
      </c>
      <c r="J52" s="5">
        <f t="shared" si="2"/>
        <v>0</v>
      </c>
      <c r="K52" s="5">
        <f t="shared" si="2"/>
        <v>300</v>
      </c>
      <c r="L52" s="5">
        <f t="shared" si="2"/>
        <v>1500</v>
      </c>
      <c r="M52" s="5">
        <f t="shared" si="2"/>
        <v>-1350</v>
      </c>
      <c r="N52" s="5">
        <f t="shared" si="2"/>
        <v>17550</v>
      </c>
      <c r="O52" s="5">
        <f t="shared" si="2"/>
        <v>8200</v>
      </c>
      <c r="P52" s="5">
        <f t="shared" si="2"/>
        <v>-1150</v>
      </c>
    </row>
    <row r="54" spans="1:16" s="5" customFormat="1">
      <c r="A54" s="9" t="s">
        <v>36</v>
      </c>
      <c r="B54" s="5">
        <f>B52</f>
        <v>0</v>
      </c>
      <c r="C54" s="5">
        <f>B54+C52</f>
        <v>0</v>
      </c>
      <c r="D54" s="5">
        <f>C54+D52</f>
        <v>0</v>
      </c>
      <c r="E54" s="5">
        <f>D54+E52</f>
        <v>0</v>
      </c>
      <c r="F54" s="5">
        <f>E54+F52</f>
        <v>4800</v>
      </c>
      <c r="G54" s="5">
        <f>F54+G52</f>
        <v>5300</v>
      </c>
      <c r="H54" s="5">
        <f>G54+H52</f>
        <v>5300</v>
      </c>
      <c r="I54" s="5">
        <f>H54+I52</f>
        <v>300</v>
      </c>
      <c r="J54" s="5">
        <f>I54+J52</f>
        <v>300</v>
      </c>
      <c r="K54" s="5">
        <f>J54+K52</f>
        <v>600</v>
      </c>
      <c r="L54" s="5">
        <f>K54+L52</f>
        <v>2100</v>
      </c>
      <c r="M54" s="5">
        <f>L54+M52</f>
        <v>750</v>
      </c>
      <c r="N54" s="5">
        <f>M54+N52</f>
        <v>18300</v>
      </c>
      <c r="O54" s="5">
        <f>N54+O52</f>
        <v>26500</v>
      </c>
      <c r="P54" s="5">
        <f>O54+P52</f>
        <v>25350</v>
      </c>
    </row>
  </sheetData>
  <mergeCells count="2">
    <mergeCell ref="A1:P1"/>
    <mergeCell ref="A2:P2"/>
  </mergeCells>
  <phoneticPr fontId="3" type="noConversion"/>
  <printOptions gridLines="1"/>
  <pageMargins left="0.75000000000000011" right="0.75000000000000011" top="1" bottom="1" header="0.5" footer="0.5"/>
  <pageSetup paperSize="9" scale="54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 Egan</dc:creator>
  <cp:lastModifiedBy>Glen Egan</cp:lastModifiedBy>
  <cp:lastPrinted>2013-01-26T08:12:37Z</cp:lastPrinted>
  <dcterms:created xsi:type="dcterms:W3CDTF">2013-01-26T07:52:15Z</dcterms:created>
  <dcterms:modified xsi:type="dcterms:W3CDTF">2013-01-26T17:43:10Z</dcterms:modified>
</cp:coreProperties>
</file>